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kanatani-k\Desktop\要綱改正\"/>
    </mc:Choice>
  </mc:AlternateContent>
  <xr:revisionPtr revIDLastSave="0" documentId="13_ncr:1_{D8EA4F59-AE33-4928-8DCF-7576F90B2CFA}" xr6:coauthVersionLast="36" xr6:coauthVersionMax="36" xr10:uidLastSave="{00000000-0000-0000-0000-000000000000}"/>
  <bookViews>
    <workbookView xWindow="0" yWindow="0" windowWidth="20490" windowHeight="7440" xr2:uid="{00000000-000D-0000-FFFF-FFFF00000000}"/>
  </bookViews>
  <sheets>
    <sheet name="簡易計算シート " sheetId="3" r:id="rId1"/>
  </sheets>
  <definedNames>
    <definedName name="_xlnm.Print_Area" localSheetId="0">'簡易計算シート '!$A$1:$I$68</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0" i="3" l="1"/>
  <c r="F50" i="3"/>
  <c r="H49" i="3"/>
  <c r="F49" i="3"/>
  <c r="H48" i="3"/>
  <c r="F48" i="3"/>
  <c r="H46" i="3"/>
  <c r="F46" i="3"/>
  <c r="H45" i="3"/>
  <c r="F45" i="3"/>
  <c r="H44" i="3"/>
  <c r="F44" i="3"/>
  <c r="H43" i="3"/>
  <c r="F43" i="3"/>
  <c r="F42" i="3"/>
  <c r="H42" i="3" s="1"/>
  <c r="F41" i="3"/>
  <c r="H41" i="3" s="1"/>
  <c r="F40" i="3"/>
  <c r="H40" i="3" s="1"/>
  <c r="F39" i="3"/>
  <c r="H39" i="3" s="1"/>
  <c r="H38" i="3"/>
  <c r="F38" i="3"/>
  <c r="F37" i="3"/>
  <c r="H37" i="3" s="1"/>
  <c r="F36" i="3"/>
  <c r="H36" i="3" s="1"/>
  <c r="F35" i="3"/>
  <c r="H35" i="3" s="1"/>
  <c r="F34" i="3"/>
  <c r="H34" i="3" s="1"/>
  <c r="F33" i="3"/>
  <c r="H33" i="3" s="1"/>
  <c r="F32" i="3"/>
  <c r="H32" i="3" s="1"/>
  <c r="F31" i="3"/>
  <c r="H31" i="3" s="1"/>
  <c r="F30" i="3"/>
  <c r="H30" i="3" s="1"/>
  <c r="F29" i="3"/>
  <c r="H29" i="3" s="1"/>
  <c r="F28" i="3"/>
  <c r="H28" i="3" s="1"/>
  <c r="F27" i="3"/>
  <c r="H27" i="3" s="1"/>
  <c r="F26" i="3"/>
  <c r="H26" i="3" s="1"/>
  <c r="F25" i="3"/>
  <c r="H25" i="3" s="1"/>
  <c r="F24" i="3"/>
  <c r="H24" i="3" s="1"/>
  <c r="F23" i="3"/>
  <c r="H23" i="3" s="1"/>
  <c r="H22" i="3"/>
  <c r="F22" i="3"/>
  <c r="F21" i="3"/>
  <c r="H21" i="3" s="1"/>
  <c r="F20" i="3"/>
  <c r="H20" i="3" s="1"/>
  <c r="F19" i="3"/>
  <c r="H19" i="3" s="1"/>
  <c r="F18" i="3"/>
  <c r="H18" i="3" s="1"/>
  <c r="F51" i="3" l="1"/>
  <c r="H51" i="3"/>
  <c r="H47" i="3"/>
  <c r="F47" i="3"/>
  <c r="F52" i="3" s="1"/>
  <c r="F54" i="3" s="1"/>
  <c r="H5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kumamoto</author>
    <author>Windows XP Mode</author>
  </authors>
  <commentList>
    <comment ref="E40" authorId="0" shapeId="0" xr:uid="{00000000-0006-0000-0000-000001000000}">
      <text>
        <r>
          <rPr>
            <b/>
            <sz val="8"/>
            <color indexed="81"/>
            <rFont val="ＭＳ Ｐゴシック"/>
            <family val="3"/>
            <charset val="128"/>
          </rPr>
          <t>※記載している数値は、大阪ガスの係数です。
※大阪ガス以外の都市ガス会社と御契約の場合は、御契約のガス会社に御確認願います。</t>
        </r>
      </text>
    </comment>
    <comment ref="G48" authorId="1" shapeId="0" xr:uid="{00000000-0006-0000-0000-000002000000}">
      <text>
        <r>
          <rPr>
            <b/>
            <sz val="8"/>
            <color indexed="81"/>
            <rFont val="ＭＳ Ｐゴシック"/>
            <family val="3"/>
            <charset val="128"/>
          </rPr>
          <t>※記載している数値は、関西電力の係数です。
※関西電力以外の電力会社と御契約の場合は、御契約の電力会社に確認願います。</t>
        </r>
      </text>
    </comment>
    <comment ref="G49" authorId="1" shapeId="0" xr:uid="{00000000-0006-0000-0000-000003000000}">
      <text>
        <r>
          <rPr>
            <b/>
            <sz val="8"/>
            <color indexed="81"/>
            <rFont val="ＭＳ Ｐゴシック"/>
            <family val="3"/>
            <charset val="128"/>
          </rPr>
          <t>※記載している数値は、関西電力のR1係数です。
※関西電力以外の電力会社と御契約の場合は、御契約の電力会社に確認願います。</t>
        </r>
      </text>
    </comment>
  </commentList>
</comments>
</file>

<file path=xl/sharedStrings.xml><?xml version="1.0" encoding="utf-8"?>
<sst xmlns="http://schemas.openxmlformats.org/spreadsheetml/2006/main" count="105" uniqueCount="76">
  <si>
    <t>計算方法</t>
    <rPh sb="0" eb="2">
      <t>ケイサン</t>
    </rPh>
    <rPh sb="2" eb="4">
      <t>ホウホウ</t>
    </rPh>
    <phoneticPr fontId="3"/>
  </si>
  <si>
    <t>（１）原油換算エネルギー使用量：①使用量※×②熱量換算係数×0.0258</t>
    <rPh sb="3" eb="5">
      <t>ゲンユ</t>
    </rPh>
    <rPh sb="5" eb="7">
      <t>カンサン</t>
    </rPh>
    <rPh sb="12" eb="15">
      <t>シヨウリョウ</t>
    </rPh>
    <phoneticPr fontId="3"/>
  </si>
  <si>
    <t>※燃料、他人から供給された電気、他人から供給された熱</t>
    <rPh sb="1" eb="3">
      <t>ネンリョウ</t>
    </rPh>
    <rPh sb="4" eb="6">
      <t>タニン</t>
    </rPh>
    <rPh sb="8" eb="10">
      <t>キョウキュウ</t>
    </rPh>
    <rPh sb="13" eb="15">
      <t>デンキ</t>
    </rPh>
    <rPh sb="16" eb="18">
      <t>タニン</t>
    </rPh>
    <rPh sb="20" eb="22">
      <t>キョウキュウ</t>
    </rPh>
    <rPh sb="25" eb="26">
      <t>ネツ</t>
    </rPh>
    <phoneticPr fontId="3"/>
  </si>
  <si>
    <t>（２）CO２排出量の算定方法＝下記ⅰ）～ⅲ）の合計</t>
    <rPh sb="6" eb="9">
      <t>ハイシュツリョウ</t>
    </rPh>
    <rPh sb="15" eb="17">
      <t>カキ</t>
    </rPh>
    <rPh sb="23" eb="25">
      <t>ゴウケイ</t>
    </rPh>
    <phoneticPr fontId="3"/>
  </si>
  <si>
    <t xml:space="preserve"> 　ⅰ）燃料の使用</t>
  </si>
  <si>
    <t>　　　　①（燃料の種類ごとに）燃料の使用量（ｔ、kl、1,000Nm3）×②単位発熱量（GJ/t、GJ /kl、</t>
    <phoneticPr fontId="3"/>
  </si>
  <si>
    <t xml:space="preserve">        GJ /1,000Nm3）×③単位発熱量あたり排出量（tC/GJ)×44/12</t>
    <phoneticPr fontId="3"/>
  </si>
  <si>
    <t xml:space="preserve"> 　ⅱ）他人から供給された電気の使用</t>
  </si>
  <si>
    <t>　　　　①電気の使用量（kWh）×③単位使用量当たり排出量（tCO2/kWh)</t>
    <phoneticPr fontId="3"/>
  </si>
  <si>
    <t xml:space="preserve"> 　ⅲ）他人から供給された熱の使用</t>
  </si>
  <si>
    <t>　　　　①（熱の種類ごとに）熱の使用量（ＧＪ）×③単位使用量当たり排出量（tCO2/ＧＪ)</t>
    <phoneticPr fontId="3"/>
  </si>
  <si>
    <t>エネルギーの種類</t>
    <rPh sb="6" eb="8">
      <t>シュルイ</t>
    </rPh>
    <phoneticPr fontId="3"/>
  </si>
  <si>
    <t>単位</t>
    <rPh sb="0" eb="2">
      <t>タンイ</t>
    </rPh>
    <phoneticPr fontId="3"/>
  </si>
  <si>
    <t>①使用量</t>
    <rPh sb="1" eb="4">
      <t>シヨウリョウ</t>
    </rPh>
    <phoneticPr fontId="3"/>
  </si>
  <si>
    <t>②熱量換算係数</t>
    <rPh sb="1" eb="3">
      <t>ネツリョウ</t>
    </rPh>
    <rPh sb="3" eb="5">
      <t>カンザン</t>
    </rPh>
    <rPh sb="5" eb="7">
      <t>ケイスウ</t>
    </rPh>
    <phoneticPr fontId="3"/>
  </si>
  <si>
    <t>熱量
GJ</t>
    <rPh sb="0" eb="2">
      <t>ネツリョウ</t>
    </rPh>
    <phoneticPr fontId="3"/>
  </si>
  <si>
    <t>排出係数</t>
    <rPh sb="0" eb="2">
      <t>ハイシュツ</t>
    </rPh>
    <rPh sb="2" eb="4">
      <t>ケイスウ</t>
    </rPh>
    <phoneticPr fontId="3"/>
  </si>
  <si>
    <t>CO2量
t-CO2</t>
    <rPh sb="3" eb="4">
      <t>リョウ</t>
    </rPh>
    <phoneticPr fontId="3"/>
  </si>
  <si>
    <r>
      <t></t>
    </r>
    <r>
      <rPr>
        <sz val="12"/>
        <color theme="1"/>
        <rFont val="游ゴシック"/>
        <family val="2"/>
        <charset val="128"/>
        <scheme val="minor"/>
      </rPr>
      <t>燃料・熱</t>
    </r>
    <rPh sb="1" eb="3">
      <t>ネンリョウ</t>
    </rPh>
    <rPh sb="4" eb="5">
      <t>ネツ</t>
    </rPh>
    <phoneticPr fontId="3"/>
  </si>
  <si>
    <t>原油(コンデンセートを除く)</t>
    <rPh sb="0" eb="2">
      <t>ゲンユ</t>
    </rPh>
    <rPh sb="11" eb="12">
      <t>ノゾ</t>
    </rPh>
    <phoneticPr fontId="3"/>
  </si>
  <si>
    <t>ＫＬ</t>
    <phoneticPr fontId="3"/>
  </si>
  <si>
    <t>ＮＧＬ(コンデンセート)</t>
    <phoneticPr fontId="3"/>
  </si>
  <si>
    <t>揮発油(ガソリン)</t>
    <rPh sb="0" eb="3">
      <t>キハツユ</t>
    </rPh>
    <phoneticPr fontId="3"/>
  </si>
  <si>
    <t>ナフサ</t>
    <phoneticPr fontId="3"/>
  </si>
  <si>
    <t>灯油</t>
    <rPh sb="0" eb="2">
      <t>トウユ</t>
    </rPh>
    <phoneticPr fontId="3"/>
  </si>
  <si>
    <t>軽油</t>
    <rPh sb="0" eb="2">
      <t>ケイユ</t>
    </rPh>
    <phoneticPr fontId="3"/>
  </si>
  <si>
    <t>Ａ重油</t>
    <rPh sb="1" eb="3">
      <t>ジュウユ</t>
    </rPh>
    <phoneticPr fontId="3"/>
  </si>
  <si>
    <t>Ｂ・Ｃ重油</t>
    <rPh sb="3" eb="5">
      <t>ジュウユ</t>
    </rPh>
    <phoneticPr fontId="3"/>
  </si>
  <si>
    <t>石油アスファルト</t>
    <rPh sb="0" eb="2">
      <t>セキユ</t>
    </rPh>
    <phoneticPr fontId="3"/>
  </si>
  <si>
    <t>ｔ</t>
    <phoneticPr fontId="3"/>
  </si>
  <si>
    <t>石油コークス</t>
    <rPh sb="0" eb="2">
      <t>セキユ</t>
    </rPh>
    <phoneticPr fontId="3"/>
  </si>
  <si>
    <r>
      <t>石油</t>
    </r>
    <r>
      <rPr>
        <sz val="12"/>
        <color theme="1"/>
        <rFont val="游ゴシック"/>
        <family val="2"/>
        <charset val="128"/>
        <scheme val="minor"/>
      </rPr>
      <t>ガス　ＬＰＧ</t>
    </r>
    <rPh sb="0" eb="2">
      <t>セキユ</t>
    </rPh>
    <phoneticPr fontId="3"/>
  </si>
  <si>
    <t>石油系炭化水素</t>
    <rPh sb="0" eb="2">
      <t>セキユ</t>
    </rPh>
    <rPh sb="2" eb="3">
      <t>ケイ</t>
    </rPh>
    <rPh sb="3" eb="5">
      <t>タンカ</t>
    </rPh>
    <rPh sb="5" eb="7">
      <t>スイソ</t>
    </rPh>
    <phoneticPr fontId="3"/>
  </si>
  <si>
    <t>千ｍ３</t>
    <rPh sb="0" eb="1">
      <t>セン</t>
    </rPh>
    <phoneticPr fontId="3"/>
  </si>
  <si>
    <t>液化天然ガス　ＬＮＧ</t>
    <rPh sb="0" eb="2">
      <t>エキカ</t>
    </rPh>
    <rPh sb="2" eb="4">
      <t>テンネン</t>
    </rPh>
    <phoneticPr fontId="3"/>
  </si>
  <si>
    <t>その他天然ガス</t>
    <rPh sb="2" eb="3">
      <t>ホカ</t>
    </rPh>
    <rPh sb="3" eb="5">
      <t>テンネン</t>
    </rPh>
    <phoneticPr fontId="3"/>
  </si>
  <si>
    <t>原料炭</t>
    <rPh sb="0" eb="2">
      <t>ゲンリョウ</t>
    </rPh>
    <rPh sb="2" eb="3">
      <t>タン</t>
    </rPh>
    <phoneticPr fontId="3"/>
  </si>
  <si>
    <t>一般炭</t>
    <rPh sb="0" eb="2">
      <t>イッパン</t>
    </rPh>
    <rPh sb="2" eb="3">
      <t>タン</t>
    </rPh>
    <phoneticPr fontId="3"/>
  </si>
  <si>
    <t>無煙炭</t>
    <rPh sb="0" eb="3">
      <t>ムエンタン</t>
    </rPh>
    <phoneticPr fontId="3"/>
  </si>
  <si>
    <t>石炭コークス</t>
    <rPh sb="0" eb="2">
      <t>セキタン</t>
    </rPh>
    <phoneticPr fontId="3"/>
  </si>
  <si>
    <t>コールタール</t>
    <phoneticPr fontId="3"/>
  </si>
  <si>
    <t>コークス炉ガス</t>
    <rPh sb="4" eb="5">
      <t>ロ</t>
    </rPh>
    <phoneticPr fontId="3"/>
  </si>
  <si>
    <t>高炉ガス</t>
    <rPh sb="0" eb="2">
      <t>コウロ</t>
    </rPh>
    <phoneticPr fontId="3"/>
  </si>
  <si>
    <t>転炉ガス</t>
    <rPh sb="0" eb="2">
      <t>テンロ</t>
    </rPh>
    <phoneticPr fontId="3"/>
  </si>
  <si>
    <t>その他燃料　都市ガス</t>
    <rPh sb="2" eb="3">
      <t>ホカ</t>
    </rPh>
    <rPh sb="3" eb="5">
      <t>ネンリョウ</t>
    </rPh>
    <rPh sb="6" eb="8">
      <t>トシ</t>
    </rPh>
    <phoneticPr fontId="3"/>
  </si>
  <si>
    <t>その他燃料　</t>
    <rPh sb="2" eb="3">
      <t>ホカ</t>
    </rPh>
    <rPh sb="3" eb="5">
      <t>ネンリョウ</t>
    </rPh>
    <phoneticPr fontId="3"/>
  </si>
  <si>
    <t>Ｇｊ</t>
    <phoneticPr fontId="3"/>
  </si>
  <si>
    <t>その他燃料</t>
    <rPh sb="2" eb="3">
      <t>ホカ</t>
    </rPh>
    <rPh sb="3" eb="5">
      <t>ネンリョウ</t>
    </rPh>
    <phoneticPr fontId="3"/>
  </si>
  <si>
    <t>産業用蒸気</t>
    <rPh sb="0" eb="3">
      <t>サンギョウヨウ</t>
    </rPh>
    <rPh sb="3" eb="5">
      <t>ジョウキ</t>
    </rPh>
    <phoneticPr fontId="3"/>
  </si>
  <si>
    <t>産業以外の蒸気</t>
    <rPh sb="0" eb="2">
      <t>サンギョウ</t>
    </rPh>
    <rPh sb="2" eb="4">
      <t>イガイ</t>
    </rPh>
    <rPh sb="5" eb="7">
      <t>ジョウキ</t>
    </rPh>
    <phoneticPr fontId="3"/>
  </si>
  <si>
    <t>温水</t>
    <rPh sb="0" eb="2">
      <t>オンスイ</t>
    </rPh>
    <phoneticPr fontId="3"/>
  </si>
  <si>
    <t>冷水</t>
    <rPh sb="0" eb="2">
      <t>レイスイ</t>
    </rPh>
    <phoneticPr fontId="3"/>
  </si>
  <si>
    <r>
      <t></t>
    </r>
    <r>
      <rPr>
        <b/>
        <sz val="11"/>
        <rFont val="ＭＳ Ｐゴシック"/>
        <family val="3"/>
        <charset val="128"/>
      </rPr>
      <t>燃料・熱</t>
    </r>
    <rPh sb="1" eb="3">
      <t>ネンリョウ</t>
    </rPh>
    <rPh sb="4" eb="5">
      <t>ネツ</t>
    </rPh>
    <phoneticPr fontId="3"/>
  </si>
  <si>
    <t>熱量小計（GJ）</t>
    <phoneticPr fontId="3"/>
  </si>
  <si>
    <t>CO2量小計</t>
    <rPh sb="3" eb="4">
      <t>リョウ</t>
    </rPh>
    <rPh sb="4" eb="6">
      <t>ショウケイ</t>
    </rPh>
    <phoneticPr fontId="3"/>
  </si>
  <si>
    <r>
      <t></t>
    </r>
    <r>
      <rPr>
        <sz val="12"/>
        <color theme="1"/>
        <rFont val="游ゴシック"/>
        <family val="2"/>
        <charset val="128"/>
        <scheme val="minor"/>
      </rPr>
      <t>電気</t>
    </r>
    <rPh sb="1" eb="3">
      <t>デンキ</t>
    </rPh>
    <phoneticPr fontId="3"/>
  </si>
  <si>
    <t>一般電気事業者からの昼間買電</t>
    <rPh sb="0" eb="2">
      <t>イッパン</t>
    </rPh>
    <rPh sb="2" eb="4">
      <t>デンキ</t>
    </rPh>
    <rPh sb="4" eb="7">
      <t>ジギョウシャ</t>
    </rPh>
    <rPh sb="10" eb="12">
      <t>ヒルマ</t>
    </rPh>
    <rPh sb="12" eb="14">
      <t>バイデン</t>
    </rPh>
    <phoneticPr fontId="3"/>
  </si>
  <si>
    <t>千kwh</t>
    <rPh sb="0" eb="1">
      <t>セン</t>
    </rPh>
    <phoneticPr fontId="3"/>
  </si>
  <si>
    <t>一般電気事業者からの夜間買電</t>
    <rPh sb="0" eb="2">
      <t>イッパン</t>
    </rPh>
    <rPh sb="2" eb="4">
      <t>デンキ</t>
    </rPh>
    <rPh sb="4" eb="7">
      <t>ジギョウシャ</t>
    </rPh>
    <rPh sb="10" eb="12">
      <t>ヤカン</t>
    </rPh>
    <rPh sb="12" eb="14">
      <t>バイデン</t>
    </rPh>
    <phoneticPr fontId="3"/>
  </si>
  <si>
    <t>上記以外の買電気</t>
    <rPh sb="0" eb="2">
      <t>ジョウキ</t>
    </rPh>
    <rPh sb="2" eb="4">
      <t>イガイ</t>
    </rPh>
    <rPh sb="5" eb="6">
      <t>バイ</t>
    </rPh>
    <rPh sb="6" eb="8">
      <t>デンキ</t>
    </rPh>
    <phoneticPr fontId="3"/>
  </si>
  <si>
    <r>
      <t></t>
    </r>
    <r>
      <rPr>
        <b/>
        <sz val="11"/>
        <rFont val="ＭＳ Ｐゴシック"/>
        <family val="3"/>
        <charset val="128"/>
      </rPr>
      <t>電気</t>
    </r>
    <rPh sb="1" eb="3">
      <t>デンキ</t>
    </rPh>
    <phoneticPr fontId="3"/>
  </si>
  <si>
    <r>
      <t></t>
    </r>
    <r>
      <rPr>
        <b/>
        <sz val="11"/>
        <rFont val="ＭＳ Ｐゴシック"/>
        <family val="3"/>
        <charset val="128"/>
      </rPr>
      <t>燃料・熱＋</t>
    </r>
    <r>
      <rPr>
        <b/>
        <sz val="11"/>
        <rFont val="JustWabunMarkG"/>
        <charset val="2"/>
      </rPr>
      <t></t>
    </r>
    <r>
      <rPr>
        <b/>
        <sz val="11"/>
        <rFont val="ＭＳ Ｐゴシック"/>
        <family val="3"/>
        <charset val="128"/>
      </rPr>
      <t>電気</t>
    </r>
    <phoneticPr fontId="3"/>
  </si>
  <si>
    <t>熱量合計（GJ）</t>
    <phoneticPr fontId="3"/>
  </si>
  <si>
    <t>CO2量合計</t>
    <rPh sb="3" eb="4">
      <t>リョウ</t>
    </rPh>
    <rPh sb="4" eb="6">
      <t>ゴウケイ</t>
    </rPh>
    <phoneticPr fontId="3"/>
  </si>
  <si>
    <t>原油換算係数</t>
    <rPh sb="0" eb="2">
      <t>ゲンユ</t>
    </rPh>
    <rPh sb="2" eb="4">
      <t>カンサン</t>
    </rPh>
    <rPh sb="4" eb="6">
      <t>ケイスウ</t>
    </rPh>
    <phoneticPr fontId="3"/>
  </si>
  <si>
    <t>原油換算エネルギー
使用量（ｋｌ）</t>
    <rPh sb="0" eb="2">
      <t>ゲンユ</t>
    </rPh>
    <rPh sb="2" eb="4">
      <t>カンサン</t>
    </rPh>
    <rPh sb="10" eb="13">
      <t>シヨウリョウ</t>
    </rPh>
    <phoneticPr fontId="3"/>
  </si>
  <si>
    <t>備考１</t>
    <rPh sb="0" eb="2">
      <t>ビコウ</t>
    </rPh>
    <phoneticPr fontId="3"/>
  </si>
  <si>
    <t>備考２</t>
    <rPh sb="0" eb="2">
      <t>ビコウ</t>
    </rPh>
    <phoneticPr fontId="3"/>
  </si>
  <si>
    <t>網掛け部分は、熱量換算係数、排出係数を入力する必要があります。</t>
    <rPh sb="0" eb="2">
      <t>アミカ</t>
    </rPh>
    <rPh sb="3" eb="5">
      <t>ブブン</t>
    </rPh>
    <rPh sb="7" eb="9">
      <t>ネツリョウ</t>
    </rPh>
    <rPh sb="9" eb="11">
      <t>カンサン</t>
    </rPh>
    <rPh sb="11" eb="13">
      <t>ケイスウ</t>
    </rPh>
    <rPh sb="14" eb="16">
      <t>ハイシュツ</t>
    </rPh>
    <rPh sb="16" eb="18">
      <t>ケイスウ</t>
    </rPh>
    <rPh sb="19" eb="21">
      <t>ニュウリョク</t>
    </rPh>
    <rPh sb="23" eb="25">
      <t>ヒツヨウ</t>
    </rPh>
    <phoneticPr fontId="3"/>
  </si>
  <si>
    <t>都市ガスの単位発熱量については、ガス会社により異なるので、ガス会社に確認する必要があります。</t>
    <phoneticPr fontId="3"/>
  </si>
  <si>
    <t>電気の排出係数は、地球温暖化対策の推進に関する法律に基づいて電気事業者ごとに公表された排出係数（実排出係数、実測に基づく係数又は代替値）を確認する必要があります。</t>
    <rPh sb="0" eb="2">
      <t>デンキ</t>
    </rPh>
    <rPh sb="3" eb="7">
      <t>ハイシュツケイスウ</t>
    </rPh>
    <rPh sb="48" eb="49">
      <t>ジツ</t>
    </rPh>
    <rPh sb="49" eb="51">
      <t>ハイシュツ</t>
    </rPh>
    <rPh sb="51" eb="53">
      <t>ケイスウ</t>
    </rPh>
    <rPh sb="54" eb="56">
      <t>ジッソク</t>
    </rPh>
    <rPh sb="57" eb="58">
      <t>モト</t>
    </rPh>
    <rPh sb="60" eb="62">
      <t>ケイスウ</t>
    </rPh>
    <rPh sb="62" eb="63">
      <t>マタ</t>
    </rPh>
    <rPh sb="64" eb="66">
      <t>ダイタイ</t>
    </rPh>
    <rPh sb="66" eb="67">
      <t>アタイ</t>
    </rPh>
    <rPh sb="69" eb="71">
      <t>カクニン</t>
    </rPh>
    <rPh sb="73" eb="75">
      <t>ヒツヨウ</t>
    </rPh>
    <phoneticPr fontId="3"/>
  </si>
  <si>
    <t>備考３</t>
    <rPh sb="0" eb="2">
      <t>ビコウ</t>
    </rPh>
    <phoneticPr fontId="3"/>
  </si>
  <si>
    <t>①年間のエネルギー使用量（簡易計算シート）</t>
    <rPh sb="1" eb="3">
      <t>ネンカン</t>
    </rPh>
    <rPh sb="9" eb="12">
      <t>シヨウリョウ</t>
    </rPh>
    <rPh sb="13" eb="15">
      <t>カンイ</t>
    </rPh>
    <rPh sb="15" eb="17">
      <t>ケイサン</t>
    </rPh>
    <phoneticPr fontId="3"/>
  </si>
  <si>
    <r>
      <t>県内に所在するすべての事業所（本社、工場、支店、営業所、店舗等）で使用した燃料、熱、電気ごとの年間（4/1～</t>
    </r>
    <r>
      <rPr>
        <sz val="11"/>
        <color theme="1"/>
        <rFont val="ＭＳ Ｐゴシック"/>
        <family val="3"/>
        <charset val="128"/>
      </rPr>
      <t>3/31）の使用量を集計してください。</t>
    </r>
    <rPh sb="0" eb="2">
      <t>ケンナイ</t>
    </rPh>
    <rPh sb="3" eb="5">
      <t>ショザイ</t>
    </rPh>
    <rPh sb="11" eb="14">
      <t>ジギョウショ</t>
    </rPh>
    <rPh sb="15" eb="17">
      <t>ホンシャ</t>
    </rPh>
    <rPh sb="18" eb="20">
      <t>コウジョウ</t>
    </rPh>
    <rPh sb="21" eb="23">
      <t>シテン</t>
    </rPh>
    <rPh sb="24" eb="27">
      <t>エイギョウショ</t>
    </rPh>
    <rPh sb="28" eb="30">
      <t>テンポ</t>
    </rPh>
    <rPh sb="30" eb="31">
      <t>トウ</t>
    </rPh>
    <rPh sb="33" eb="35">
      <t>シヨウ</t>
    </rPh>
    <rPh sb="37" eb="39">
      <t>ネンリョウ</t>
    </rPh>
    <rPh sb="40" eb="41">
      <t>ネツ</t>
    </rPh>
    <rPh sb="42" eb="44">
      <t>デンキ</t>
    </rPh>
    <rPh sb="47" eb="49">
      <t>ネンカン</t>
    </rPh>
    <rPh sb="60" eb="63">
      <t>シヨウリョウ</t>
    </rPh>
    <rPh sb="64" eb="66">
      <t>シュウケイ</t>
    </rPh>
    <phoneticPr fontId="3"/>
  </si>
  <si>
    <r>
      <t>（ガス供給事業者からの使用量がm3で表示されている場合、ｔに換算する必要があります。換算係数は、ガス会社により異なるので、ガス会社に確認の上、換算します。不明の場合はプロパン：</t>
    </r>
    <r>
      <rPr>
        <sz val="12"/>
        <color theme="1"/>
        <rFont val="ＭＳ Ｐゴシック"/>
        <family val="3"/>
        <charset val="128"/>
      </rPr>
      <t>1m3=1/502t、ブタン：1m3=1/355t、プロパン・ブタン混合：1m3=1/458tとします。）</t>
    </r>
    <rPh sb="11" eb="13">
      <t>シヨウ</t>
    </rPh>
    <rPh sb="42" eb="44">
      <t>カンサン</t>
    </rPh>
    <rPh sb="44" eb="46">
      <t>ケイスウ</t>
    </rPh>
    <rPh sb="50" eb="52">
      <t>ガイシャ</t>
    </rPh>
    <rPh sb="55" eb="56">
      <t>コト</t>
    </rPh>
    <rPh sb="63" eb="65">
      <t>ガイシャ</t>
    </rPh>
    <rPh sb="66" eb="68">
      <t>カクニン</t>
    </rPh>
    <rPh sb="69" eb="70">
      <t>ウエ</t>
    </rPh>
    <rPh sb="71" eb="73">
      <t>カンサン</t>
    </rPh>
    <rPh sb="77" eb="79">
      <t>フメイ</t>
    </rPh>
    <rPh sb="80" eb="82">
      <t>バアイ</t>
    </rPh>
    <rPh sb="122" eb="124">
      <t>コンゴウ</t>
    </rPh>
    <phoneticPr fontId="3"/>
  </si>
  <si>
    <t>原油換算エネルギー使用量が1500kl以上の場合は、兵庫県の「環境の保全と創造に関する条例」の対象となります。</t>
    <rPh sb="0" eb="2">
      <t>ゲンユ</t>
    </rPh>
    <rPh sb="2" eb="4">
      <t>カンサン</t>
    </rPh>
    <rPh sb="9" eb="12">
      <t>シヨウリョウ</t>
    </rPh>
    <rPh sb="19" eb="21">
      <t>イジョウ</t>
    </rPh>
    <rPh sb="22" eb="24">
      <t>バアイ</t>
    </rPh>
    <rPh sb="26" eb="29">
      <t>ヒョウゴケン</t>
    </rPh>
    <rPh sb="31" eb="33">
      <t>カンキョウ</t>
    </rPh>
    <rPh sb="34" eb="36">
      <t>ホゼン</t>
    </rPh>
    <rPh sb="37" eb="39">
      <t>ソウゾウ</t>
    </rPh>
    <rPh sb="40" eb="41">
      <t>カン</t>
    </rPh>
    <rPh sb="43" eb="45">
      <t>ジョウレイ</t>
    </rPh>
    <rPh sb="47" eb="49">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</si>
</sst>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0;[Red]\-#,##0.0000"/>
    <numFmt numFmtId="178" formatCode="#,##0.000;[Red]\-#,##0.000"/>
    <numFmt numFmtId="179" formatCode="#,##0.000"/>
    <numFmt numFmtId="180" formatCode="#,##0.0;[Red]\-#,##0.0"/>
  </numFmts>
  <fonts count="14">
    <font>
      <sz val="12"/>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0"/>
      <name val="ＭＳ Ｐゴシック"/>
      <family val="3"/>
      <charset val="128"/>
    </font>
    <font>
      <sz val="11"/>
      <name val="JustWabunMarkG"/>
      <charset val="2"/>
    </font>
    <font>
      <b/>
      <sz val="11"/>
      <name val="ＭＳ Ｐゴシック"/>
      <family val="3"/>
      <charset val="128"/>
    </font>
    <font>
      <b/>
      <sz val="11"/>
      <name val="JustWabunMarkG"/>
      <charset val="2"/>
    </font>
    <font>
      <b/>
      <sz val="8"/>
      <color indexed="81"/>
      <name val="ＭＳ Ｐゴシック"/>
      <family val="3"/>
      <charset val="128"/>
    </font>
    <font>
      <b/>
      <sz val="18"/>
      <name val="ＭＳ Ｐゴシック"/>
      <family val="3"/>
      <charset val="128"/>
    </font>
    <font>
      <sz val="11"/>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44"/>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72">
    <xf numFmtId="0" fontId="0" fillId="0" borderId="0" xfId="0">
      <alignment vertical="center"/>
    </xf>
    <xf numFmtId="0" fontId="2" fillId="0" borderId="0" xfId="1">
      <alignment vertical="center"/>
    </xf>
    <xf numFmtId="0" fontId="2" fillId="0" borderId="9" xfId="1" applyBorder="1">
      <alignment vertical="center"/>
    </xf>
    <xf numFmtId="0" fontId="4" fillId="0" borderId="0" xfId="1" applyFont="1" applyAlignment="1">
      <alignment horizontal="center" vertical="center"/>
    </xf>
    <xf numFmtId="0" fontId="4" fillId="0" borderId="10" xfId="1" applyFont="1" applyBorder="1" applyAlignment="1">
      <alignment horizontal="center" vertical="center"/>
    </xf>
    <xf numFmtId="0" fontId="2" fillId="0" borderId="0" xfId="1" applyAlignment="1">
      <alignment horizontal="left" vertical="center" indent="1"/>
    </xf>
    <xf numFmtId="0" fontId="2" fillId="0" borderId="4" xfId="1" applyBorder="1">
      <alignment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6" fillId="0" borderId="0" xfId="1" applyFont="1">
      <alignment vertical="center"/>
    </xf>
    <xf numFmtId="0" fontId="2" fillId="0" borderId="1" xfId="1" applyBorder="1" applyAlignment="1">
      <alignment vertical="center" shrinkToFit="1"/>
    </xf>
    <xf numFmtId="0" fontId="2" fillId="0" borderId="1" xfId="1" applyBorder="1" applyAlignment="1">
      <alignment horizontal="center" vertical="center" shrinkToFit="1"/>
    </xf>
    <xf numFmtId="38" fontId="2" fillId="2" borderId="1" xfId="2" applyFont="1" applyFill="1" applyBorder="1" applyAlignment="1">
      <alignment vertical="center" shrinkToFit="1"/>
    </xf>
    <xf numFmtId="176" fontId="2" fillId="0" borderId="1" xfId="1" applyNumberFormat="1" applyBorder="1" applyAlignment="1">
      <alignment vertical="center" shrinkToFit="1"/>
    </xf>
    <xf numFmtId="38" fontId="2" fillId="0" borderId="1" xfId="2" applyFont="1" applyBorder="1" applyAlignment="1">
      <alignment vertical="center" shrinkToFit="1"/>
    </xf>
    <xf numFmtId="177" fontId="0" fillId="2" borderId="1" xfId="2" applyNumberFormat="1" applyFont="1" applyFill="1" applyBorder="1" applyAlignment="1">
      <alignment vertical="center" shrinkToFit="1"/>
    </xf>
    <xf numFmtId="177" fontId="2" fillId="0" borderId="1" xfId="2" applyNumberFormat="1" applyFont="1" applyBorder="1" applyAlignment="1">
      <alignment vertical="center" shrinkToFit="1"/>
    </xf>
    <xf numFmtId="178" fontId="2" fillId="2" borderId="1" xfId="2" applyNumberFormat="1" applyFont="1" applyFill="1" applyBorder="1" applyAlignment="1">
      <alignment vertical="center" shrinkToFit="1"/>
    </xf>
    <xf numFmtId="178" fontId="2" fillId="0" borderId="1" xfId="2" applyNumberFormat="1" applyFont="1" applyBorder="1" applyAlignment="1">
      <alignment vertical="center" shrinkToFit="1"/>
    </xf>
    <xf numFmtId="0" fontId="2" fillId="3" borderId="1" xfId="1" applyFill="1" applyBorder="1" applyAlignment="1">
      <alignment vertical="center" shrinkToFit="1"/>
    </xf>
    <xf numFmtId="38" fontId="8" fillId="2" borderId="1" xfId="1" applyNumberFormat="1" applyFont="1" applyFill="1" applyBorder="1" applyAlignment="1">
      <alignment vertical="center" shrinkToFit="1"/>
    </xf>
    <xf numFmtId="176" fontId="8" fillId="4" borderId="1" xfId="1" applyNumberFormat="1" applyFont="1" applyFill="1" applyBorder="1" applyAlignment="1" applyProtection="1">
      <alignment vertical="center" shrinkToFit="1"/>
      <protection locked="0"/>
    </xf>
    <xf numFmtId="176" fontId="2" fillId="0" borderId="1" xfId="1" applyNumberFormat="1" applyBorder="1" applyAlignment="1" applyProtection="1">
      <alignment vertical="center" shrinkToFit="1"/>
      <protection locked="0"/>
    </xf>
    <xf numFmtId="0" fontId="8" fillId="4" borderId="1" xfId="1" applyFont="1" applyFill="1" applyBorder="1" applyAlignment="1">
      <alignment vertical="center" shrinkToFit="1"/>
    </xf>
    <xf numFmtId="0" fontId="2" fillId="4" borderId="1" xfId="1" applyFill="1" applyBorder="1" applyAlignment="1">
      <alignment vertical="center" shrinkToFit="1"/>
    </xf>
    <xf numFmtId="179" fontId="2" fillId="0" borderId="1" xfId="1" applyNumberFormat="1" applyBorder="1" applyAlignment="1">
      <alignment vertical="center" shrinkToFit="1"/>
    </xf>
    <xf numFmtId="180" fontId="8" fillId="0" borderId="1" xfId="1" applyNumberFormat="1" applyFont="1" applyBorder="1" applyAlignment="1">
      <alignment horizontal="right" vertical="center" shrinkToFit="1"/>
    </xf>
    <xf numFmtId="0" fontId="8" fillId="0" borderId="1" xfId="1" applyFont="1" applyBorder="1" applyAlignment="1">
      <alignment horizontal="right" vertical="center" shrinkToFit="1"/>
    </xf>
    <xf numFmtId="38" fontId="8" fillId="0" borderId="1" xfId="1" applyNumberFormat="1" applyFont="1" applyBorder="1" applyAlignment="1">
      <alignment horizontal="right" vertical="center" shrinkToFit="1"/>
    </xf>
    <xf numFmtId="180" fontId="8" fillId="0" borderId="1" xfId="2" applyNumberFormat="1" applyFont="1" applyBorder="1" applyAlignment="1">
      <alignment vertical="center" shrinkToFit="1"/>
    </xf>
    <xf numFmtId="0" fontId="8" fillId="0" borderId="11" xfId="1" applyFont="1" applyBorder="1" applyAlignment="1">
      <alignment horizontal="right" vertical="center" shrinkToFit="1"/>
    </xf>
    <xf numFmtId="38" fontId="8" fillId="0" borderId="11" xfId="2" applyFont="1" applyBorder="1" applyAlignment="1">
      <alignment vertical="center" shrinkToFit="1"/>
    </xf>
    <xf numFmtId="180" fontId="8" fillId="0" borderId="7" xfId="2" applyNumberFormat="1" applyFont="1" applyFill="1" applyBorder="1" applyAlignment="1">
      <alignment vertical="center" shrinkToFit="1"/>
    </xf>
    <xf numFmtId="0" fontId="8" fillId="0" borderId="2" xfId="1" applyFont="1" applyBorder="1" applyAlignment="1">
      <alignment vertical="center" shrinkToFit="1"/>
    </xf>
    <xf numFmtId="0" fontId="2" fillId="0" borderId="0" xfId="1" applyAlignment="1">
      <alignment horizontal="left" vertical="center" wrapText="1"/>
    </xf>
    <xf numFmtId="0" fontId="2" fillId="0" borderId="0" xfId="1" applyAlignment="1">
      <alignment horizontal="left" vertical="center" wrapText="1" indent="1"/>
    </xf>
    <xf numFmtId="0" fontId="2" fillId="0" borderId="0" xfId="1" applyAlignment="1">
      <alignment horizontal="left" vertical="center" wrapText="1" indent="1" shrinkToFit="1"/>
    </xf>
    <xf numFmtId="180" fontId="9" fillId="0" borderId="2" xfId="2" applyNumberFormat="1" applyFont="1" applyBorder="1" applyAlignment="1">
      <alignment horizontal="center" vertical="center" shrinkToFit="1"/>
    </xf>
    <xf numFmtId="180" fontId="8" fillId="0" borderId="3" xfId="2" applyNumberFormat="1" applyFont="1" applyBorder="1" applyAlignment="1">
      <alignment horizontal="center" vertical="center" shrinkToFit="1"/>
    </xf>
    <xf numFmtId="180" fontId="8" fillId="0" borderId="9" xfId="2" applyNumberFormat="1" applyFont="1" applyBorder="1" applyAlignment="1">
      <alignment horizontal="center" vertical="center" shrinkToFit="1"/>
    </xf>
    <xf numFmtId="180" fontId="8" fillId="0" borderId="0" xfId="2" applyNumberFormat="1" applyFont="1" applyBorder="1" applyAlignment="1">
      <alignment horizontal="center" vertical="center" shrinkToFit="1"/>
    </xf>
    <xf numFmtId="180" fontId="8" fillId="0" borderId="4" xfId="2" applyNumberFormat="1" applyFont="1" applyBorder="1" applyAlignment="1">
      <alignment horizontal="center" vertical="center" shrinkToFit="1"/>
    </xf>
    <xf numFmtId="180" fontId="8" fillId="0" borderId="5" xfId="2" applyNumberFormat="1" applyFont="1" applyBorder="1" applyAlignment="1">
      <alignment horizontal="center" vertical="center" shrinkToFit="1"/>
    </xf>
    <xf numFmtId="180" fontId="8" fillId="0" borderId="1" xfId="2" applyNumberFormat="1" applyFont="1" applyBorder="1" applyAlignment="1">
      <alignment horizontal="right" vertical="center" shrinkToFit="1"/>
    </xf>
    <xf numFmtId="0" fontId="8" fillId="0" borderId="14" xfId="1" applyFont="1" applyBorder="1" applyAlignment="1">
      <alignment horizontal="right" vertical="center" shrinkToFit="1"/>
    </xf>
    <xf numFmtId="0" fontId="8" fillId="0" borderId="16" xfId="1" applyFont="1" applyBorder="1" applyAlignment="1">
      <alignment horizontal="right" vertical="center" shrinkToFit="1"/>
    </xf>
    <xf numFmtId="0" fontId="8" fillId="0" borderId="19" xfId="1" applyFont="1" applyBorder="1" applyAlignment="1">
      <alignment horizontal="right" vertical="center" shrinkToFit="1"/>
    </xf>
    <xf numFmtId="38" fontId="8" fillId="0" borderId="15" xfId="2" applyFont="1" applyFill="1" applyBorder="1" applyAlignment="1">
      <alignment vertical="center" shrinkToFit="1"/>
    </xf>
    <xf numFmtId="38" fontId="8" fillId="0" borderId="17" xfId="2" applyFont="1" applyFill="1" applyBorder="1" applyAlignment="1">
      <alignment vertical="center" shrinkToFit="1"/>
    </xf>
    <xf numFmtId="38" fontId="8" fillId="0" borderId="21" xfId="2" applyFont="1" applyFill="1" applyBorder="1" applyAlignment="1">
      <alignment vertical="center" shrinkToFit="1"/>
    </xf>
    <xf numFmtId="0" fontId="8" fillId="0" borderId="11" xfId="1" applyFont="1" applyBorder="1" applyAlignment="1">
      <alignment vertical="center" shrinkToFit="1"/>
    </xf>
    <xf numFmtId="0" fontId="8" fillId="0" borderId="14" xfId="1" applyFont="1" applyBorder="1" applyAlignment="1">
      <alignment vertical="center" wrapText="1" shrinkToFit="1"/>
    </xf>
    <xf numFmtId="0" fontId="8" fillId="0" borderId="18" xfId="1" applyFont="1" applyBorder="1" applyAlignment="1">
      <alignment vertical="center" shrinkToFit="1"/>
    </xf>
    <xf numFmtId="0" fontId="8" fillId="0" borderId="19" xfId="1" applyFont="1" applyBorder="1" applyAlignment="1">
      <alignment vertical="center" shrinkToFit="1"/>
    </xf>
    <xf numFmtId="0" fontId="8" fillId="0" borderId="20" xfId="1" applyFont="1" applyBorder="1" applyAlignment="1">
      <alignment vertical="center" shrinkToFit="1"/>
    </xf>
    <xf numFmtId="38" fontId="8" fillId="0" borderId="15" xfId="2" applyFont="1" applyBorder="1" applyAlignment="1">
      <alignment vertical="center" shrinkToFit="1"/>
    </xf>
    <xf numFmtId="38" fontId="8" fillId="0" borderId="21" xfId="2" applyFont="1" applyBorder="1" applyAlignment="1">
      <alignment vertical="center" shrinkToFit="1"/>
    </xf>
    <xf numFmtId="0" fontId="7" fillId="0" borderId="1" xfId="1" applyFont="1" applyBorder="1" applyAlignment="1">
      <alignment horizontal="center" vertical="center" textRotation="255"/>
    </xf>
    <xf numFmtId="0" fontId="2" fillId="0" borderId="1" xfId="1" applyBorder="1" applyAlignment="1">
      <alignment horizontal="center" vertical="center" textRotation="255"/>
    </xf>
    <xf numFmtId="180" fontId="9" fillId="0" borderId="7" xfId="2" applyNumberFormat="1" applyFont="1" applyBorder="1" applyAlignment="1">
      <alignment horizontal="center" vertical="center" shrinkToFit="1"/>
    </xf>
    <xf numFmtId="180" fontId="8" fillId="0" borderId="8" xfId="2" applyNumberFormat="1" applyFont="1" applyBorder="1" applyAlignment="1">
      <alignment horizontal="center" vertical="center" shrinkToFit="1"/>
    </xf>
    <xf numFmtId="0" fontId="7" fillId="0" borderId="1" xfId="1" applyFont="1" applyBorder="1" applyAlignment="1">
      <alignment vertical="center" textRotation="255"/>
    </xf>
    <xf numFmtId="0" fontId="2" fillId="0" borderId="1" xfId="1" applyBorder="1" applyAlignment="1">
      <alignment vertical="center" textRotation="255"/>
    </xf>
    <xf numFmtId="0" fontId="11" fillId="0" borderId="0" xfId="1" applyFont="1" applyAlignment="1">
      <alignment horizontal="center" vertical="center"/>
    </xf>
    <xf numFmtId="0" fontId="2" fillId="0" borderId="7" xfId="1" applyBorder="1" applyAlignment="1">
      <alignment horizontal="center" vertical="center"/>
    </xf>
    <xf numFmtId="0" fontId="2" fillId="0" borderId="13" xfId="1" applyBorder="1" applyAlignment="1">
      <alignment horizontal="center" vertical="center"/>
    </xf>
    <xf numFmtId="0" fontId="2" fillId="0" borderId="8" xfId="1" applyBorder="1" applyAlignment="1">
      <alignment horizontal="center" vertical="center"/>
    </xf>
    <xf numFmtId="0" fontId="2" fillId="0" borderId="1" xfId="1" applyBorder="1" applyAlignment="1">
      <alignment horizontal="center" vertical="center" shrinkToFit="1"/>
    </xf>
    <xf numFmtId="0" fontId="5" fillId="0" borderId="11" xfId="1" applyFont="1" applyBorder="1" applyAlignment="1">
      <alignment horizontal="center" vertical="center" wrapText="1" shrinkToFit="1"/>
    </xf>
    <xf numFmtId="0" fontId="5" fillId="0" borderId="12" xfId="1" applyFont="1" applyBorder="1" applyAlignment="1">
      <alignment horizontal="center" vertical="center" wrapText="1" shrinkToFit="1"/>
    </xf>
    <xf numFmtId="0" fontId="2" fillId="0" borderId="11" xfId="1" applyBorder="1" applyAlignment="1">
      <alignment horizontal="center" vertical="center" wrapText="1" shrinkToFit="1"/>
    </xf>
    <xf numFmtId="0" fontId="2" fillId="0" borderId="12" xfId="1" applyBorder="1" applyAlignment="1">
      <alignment horizontal="center" vertical="center" wrapText="1" shrinkToFi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62</xdr:row>
      <xdr:rowOff>19050</xdr:rowOff>
    </xdr:from>
    <xdr:to>
      <xdr:col>1</xdr:col>
      <xdr:colOff>152400</xdr:colOff>
      <xdr:row>63</xdr:row>
      <xdr:rowOff>28575</xdr:rowOff>
    </xdr:to>
    <xdr:sp macro="" textlink="">
      <xdr:nvSpPr>
        <xdr:cNvPr id="2" name="Rectangle 1">
          <a:extLst>
            <a:ext uri="{FF2B5EF4-FFF2-40B4-BE49-F238E27FC236}">
              <a16:creationId xmlns:a16="http://schemas.microsoft.com/office/drawing/2014/main" id="{DD3FA3B0-763D-4F5E-AE28-062F7475EB21}"/>
            </a:ext>
          </a:extLst>
        </xdr:cNvPr>
        <xdr:cNvSpPr>
          <a:spLocks noChangeArrowheads="1"/>
        </xdr:cNvSpPr>
      </xdr:nvSpPr>
      <xdr:spPr bwMode="auto">
        <a:xfrm>
          <a:off x="0" y="10671810"/>
          <a:ext cx="342900" cy="17716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56</xdr:row>
      <xdr:rowOff>19050</xdr:rowOff>
    </xdr:from>
    <xdr:to>
      <xdr:col>1</xdr:col>
      <xdr:colOff>152400</xdr:colOff>
      <xdr:row>57</xdr:row>
      <xdr:rowOff>28575</xdr:rowOff>
    </xdr:to>
    <xdr:sp macro="" textlink="">
      <xdr:nvSpPr>
        <xdr:cNvPr id="3" name="Rectangle 2">
          <a:extLst>
            <a:ext uri="{FF2B5EF4-FFF2-40B4-BE49-F238E27FC236}">
              <a16:creationId xmlns:a16="http://schemas.microsoft.com/office/drawing/2014/main" id="{0A76DDDD-C49D-4530-A17F-8689D151F93B}"/>
            </a:ext>
          </a:extLst>
        </xdr:cNvPr>
        <xdr:cNvSpPr>
          <a:spLocks noChangeArrowheads="1"/>
        </xdr:cNvSpPr>
      </xdr:nvSpPr>
      <xdr:spPr bwMode="auto">
        <a:xfrm>
          <a:off x="0" y="9665970"/>
          <a:ext cx="342900" cy="17716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4"/>
  <sheetViews>
    <sheetView tabSelected="1" view="pageBreakPreview" topLeftCell="A41" zoomScale="70" zoomScaleNormal="70" zoomScaleSheetLayoutView="70" workbookViewId="0">
      <selection activeCell="B69" sqref="B69"/>
    </sheetView>
  </sheetViews>
  <sheetFormatPr defaultColWidth="8.77734375" defaultRowHeight="13.5"/>
  <cols>
    <col min="1" max="1" width="2.21875" style="1" customWidth="1"/>
    <col min="2" max="2" width="24.77734375" style="1" customWidth="1"/>
    <col min="3" max="3" width="6.5546875" style="1" customWidth="1"/>
    <col min="4" max="4" width="11.21875" style="1" customWidth="1"/>
    <col min="5" max="5" width="6" style="1" customWidth="1"/>
    <col min="6" max="6" width="8.5546875" style="1" customWidth="1"/>
    <col min="7" max="7" width="8.109375" style="1" customWidth="1"/>
    <col min="8" max="8" width="9.77734375" style="1" customWidth="1"/>
    <col min="9" max="9" width="10.88671875" style="1" customWidth="1"/>
    <col min="10" max="16384" width="8.77734375" style="1"/>
  </cols>
  <sheetData>
    <row r="1" spans="1:8" ht="13.5" customHeight="1">
      <c r="A1" s="63" t="s">
        <v>72</v>
      </c>
      <c r="B1" s="63"/>
      <c r="C1" s="63"/>
      <c r="D1" s="63"/>
      <c r="E1" s="63"/>
      <c r="F1" s="63"/>
      <c r="G1" s="63"/>
      <c r="H1" s="63"/>
    </row>
    <row r="2" spans="1:8" ht="13.5" customHeight="1">
      <c r="A2" s="63"/>
      <c r="B2" s="63"/>
      <c r="C2" s="63"/>
      <c r="D2" s="63"/>
      <c r="E2" s="63"/>
      <c r="F2" s="63"/>
      <c r="G2" s="63"/>
      <c r="H2" s="63"/>
    </row>
    <row r="3" spans="1:8" ht="15" customHeight="1">
      <c r="A3" s="64" t="s">
        <v>0</v>
      </c>
      <c r="B3" s="65"/>
      <c r="C3" s="65"/>
      <c r="D3" s="65"/>
      <c r="E3" s="65"/>
      <c r="F3" s="65"/>
      <c r="G3" s="65"/>
      <c r="H3" s="66"/>
    </row>
    <row r="4" spans="1:8" ht="15" customHeight="1">
      <c r="A4" s="2" t="s">
        <v>1</v>
      </c>
      <c r="B4" s="3"/>
      <c r="C4" s="3"/>
      <c r="D4" s="3"/>
      <c r="E4" s="3"/>
      <c r="F4" s="3"/>
      <c r="G4" s="3"/>
      <c r="H4" s="4"/>
    </row>
    <row r="5" spans="1:8" ht="15" customHeight="1">
      <c r="A5" s="2"/>
      <c r="B5" s="5" t="s">
        <v>2</v>
      </c>
      <c r="C5" s="3"/>
      <c r="D5" s="3"/>
      <c r="E5" s="3"/>
      <c r="F5" s="3"/>
      <c r="G5" s="3"/>
      <c r="H5" s="4"/>
    </row>
    <row r="6" spans="1:8" ht="15" customHeight="1">
      <c r="A6" s="2"/>
      <c r="B6" s="5"/>
      <c r="C6" s="3"/>
      <c r="D6" s="3"/>
      <c r="E6" s="3"/>
      <c r="F6" s="3"/>
      <c r="G6" s="3"/>
      <c r="H6" s="4"/>
    </row>
    <row r="7" spans="1:8" ht="15" customHeight="1">
      <c r="A7" s="2" t="s">
        <v>3</v>
      </c>
      <c r="B7" s="3"/>
      <c r="C7" s="3"/>
      <c r="D7" s="3"/>
      <c r="E7" s="3"/>
      <c r="F7" s="3"/>
      <c r="G7" s="3"/>
      <c r="H7" s="4"/>
    </row>
    <row r="8" spans="1:8" ht="15" customHeight="1">
      <c r="A8" s="2" t="s">
        <v>4</v>
      </c>
      <c r="B8" s="3"/>
      <c r="C8" s="3"/>
      <c r="D8" s="3"/>
      <c r="E8" s="3"/>
      <c r="F8" s="3"/>
      <c r="G8" s="3"/>
      <c r="H8" s="4"/>
    </row>
    <row r="9" spans="1:8" ht="15" customHeight="1">
      <c r="A9" s="2" t="s">
        <v>5</v>
      </c>
      <c r="B9" s="3"/>
      <c r="C9" s="3"/>
      <c r="D9" s="3"/>
      <c r="E9" s="3"/>
      <c r="F9" s="3"/>
      <c r="G9" s="3"/>
      <c r="H9" s="4"/>
    </row>
    <row r="10" spans="1:8" ht="15" customHeight="1">
      <c r="A10" s="2" t="s">
        <v>6</v>
      </c>
      <c r="B10" s="3"/>
      <c r="C10" s="3"/>
      <c r="D10" s="3"/>
      <c r="E10" s="3"/>
      <c r="F10" s="3"/>
      <c r="G10" s="3"/>
      <c r="H10" s="4"/>
    </row>
    <row r="11" spans="1:8" ht="15" customHeight="1">
      <c r="A11" s="2" t="s">
        <v>7</v>
      </c>
      <c r="B11" s="3"/>
      <c r="C11" s="3"/>
      <c r="D11" s="3"/>
      <c r="E11" s="3"/>
      <c r="F11" s="3"/>
      <c r="G11" s="3"/>
      <c r="H11" s="4"/>
    </row>
    <row r="12" spans="1:8" ht="15" customHeight="1">
      <c r="A12" s="2" t="s">
        <v>8</v>
      </c>
      <c r="B12" s="3"/>
      <c r="C12" s="3"/>
      <c r="D12" s="3"/>
      <c r="E12" s="3"/>
      <c r="F12" s="3"/>
      <c r="G12" s="3"/>
      <c r="H12" s="4"/>
    </row>
    <row r="13" spans="1:8" ht="15" customHeight="1">
      <c r="A13" s="2" t="s">
        <v>9</v>
      </c>
      <c r="B13" s="3"/>
      <c r="C13" s="3"/>
      <c r="D13" s="3"/>
      <c r="E13" s="3"/>
      <c r="F13" s="3"/>
      <c r="G13" s="3"/>
      <c r="H13" s="4"/>
    </row>
    <row r="14" spans="1:8" ht="15" customHeight="1">
      <c r="A14" s="6" t="s">
        <v>10</v>
      </c>
      <c r="B14" s="7"/>
      <c r="C14" s="7"/>
      <c r="D14" s="7"/>
      <c r="E14" s="7"/>
      <c r="F14" s="7"/>
      <c r="G14" s="7"/>
      <c r="H14" s="8"/>
    </row>
    <row r="15" spans="1:8" ht="7.5" customHeight="1">
      <c r="B15" s="3"/>
      <c r="C15" s="7"/>
      <c r="D15" s="7"/>
      <c r="E15" s="3"/>
      <c r="F15" s="3"/>
      <c r="G15" s="7"/>
      <c r="H15" s="3"/>
    </row>
    <row r="16" spans="1:8">
      <c r="A16" s="67" t="s">
        <v>11</v>
      </c>
      <c r="B16" s="67"/>
      <c r="C16" s="67" t="s">
        <v>12</v>
      </c>
      <c r="D16" s="67" t="s">
        <v>13</v>
      </c>
      <c r="E16" s="68" t="s">
        <v>14</v>
      </c>
      <c r="F16" s="70" t="s">
        <v>15</v>
      </c>
      <c r="G16" s="67" t="s">
        <v>16</v>
      </c>
      <c r="H16" s="70" t="s">
        <v>17</v>
      </c>
    </row>
    <row r="17" spans="1:11">
      <c r="A17" s="67"/>
      <c r="B17" s="67"/>
      <c r="C17" s="67"/>
      <c r="D17" s="67"/>
      <c r="E17" s="69"/>
      <c r="F17" s="71"/>
      <c r="G17" s="67"/>
      <c r="H17" s="71"/>
      <c r="I17" s="9"/>
      <c r="J17" s="9"/>
      <c r="K17" s="9"/>
    </row>
    <row r="18" spans="1:11">
      <c r="A18" s="57" t="s">
        <v>18</v>
      </c>
      <c r="B18" s="10" t="s">
        <v>19</v>
      </c>
      <c r="C18" s="11" t="s">
        <v>20</v>
      </c>
      <c r="D18" s="12"/>
      <c r="E18" s="10">
        <v>38.200000000000003</v>
      </c>
      <c r="F18" s="13">
        <f>D18*E18</f>
        <v>0</v>
      </c>
      <c r="G18" s="10">
        <v>1.8700000000000001E-2</v>
      </c>
      <c r="H18" s="14">
        <f>F18*G18*44/12</f>
        <v>0</v>
      </c>
      <c r="I18" s="9"/>
      <c r="J18" s="9"/>
      <c r="K18" s="9"/>
    </row>
    <row r="19" spans="1:11">
      <c r="A19" s="58"/>
      <c r="B19" s="10" t="s">
        <v>21</v>
      </c>
      <c r="C19" s="11" t="s">
        <v>20</v>
      </c>
      <c r="D19" s="12"/>
      <c r="E19" s="10">
        <v>35.299999999999997</v>
      </c>
      <c r="F19" s="13">
        <f t="shared" ref="F19:F50" si="0">D19*E19</f>
        <v>0</v>
      </c>
      <c r="G19" s="10">
        <v>1.84E-2</v>
      </c>
      <c r="H19" s="14">
        <f t="shared" ref="H19:H42" si="1">F19*G19*44/12</f>
        <v>0</v>
      </c>
      <c r="I19" s="9"/>
      <c r="J19" s="9"/>
      <c r="K19" s="9"/>
    </row>
    <row r="20" spans="1:11">
      <c r="A20" s="58"/>
      <c r="B20" s="10" t="s">
        <v>22</v>
      </c>
      <c r="C20" s="11" t="s">
        <v>20</v>
      </c>
      <c r="D20" s="12"/>
      <c r="E20" s="10">
        <v>34.6</v>
      </c>
      <c r="F20" s="13">
        <f t="shared" si="0"/>
        <v>0</v>
      </c>
      <c r="G20" s="10">
        <v>1.83E-2</v>
      </c>
      <c r="H20" s="14">
        <f t="shared" si="1"/>
        <v>0</v>
      </c>
      <c r="I20" s="9"/>
      <c r="J20" s="9"/>
      <c r="K20" s="9"/>
    </row>
    <row r="21" spans="1:11">
      <c r="A21" s="58"/>
      <c r="B21" s="10" t="s">
        <v>23</v>
      </c>
      <c r="C21" s="11" t="s">
        <v>20</v>
      </c>
      <c r="D21" s="12"/>
      <c r="E21" s="10">
        <v>33.6</v>
      </c>
      <c r="F21" s="13">
        <f t="shared" si="0"/>
        <v>0</v>
      </c>
      <c r="G21" s="10">
        <v>1.8200000000000001E-2</v>
      </c>
      <c r="H21" s="14">
        <f t="shared" si="1"/>
        <v>0</v>
      </c>
      <c r="I21" s="9"/>
      <c r="J21" s="9"/>
      <c r="K21" s="9"/>
    </row>
    <row r="22" spans="1:11" ht="19.5">
      <c r="A22" s="58"/>
      <c r="B22" s="10" t="s">
        <v>24</v>
      </c>
      <c r="C22" s="11" t="s">
        <v>20</v>
      </c>
      <c r="D22" s="15"/>
      <c r="E22" s="10">
        <v>36.700000000000003</v>
      </c>
      <c r="F22" s="13">
        <f t="shared" si="0"/>
        <v>0</v>
      </c>
      <c r="G22" s="10">
        <v>1.8499999999999999E-2</v>
      </c>
      <c r="H22" s="16">
        <f t="shared" si="1"/>
        <v>0</v>
      </c>
      <c r="I22" s="9"/>
      <c r="J22" s="9"/>
      <c r="K22" s="9"/>
    </row>
    <row r="23" spans="1:11">
      <c r="A23" s="58"/>
      <c r="B23" s="10" t="s">
        <v>25</v>
      </c>
      <c r="C23" s="11" t="s">
        <v>20</v>
      </c>
      <c r="D23" s="12"/>
      <c r="E23" s="10">
        <v>37.700000000000003</v>
      </c>
      <c r="F23" s="13">
        <f t="shared" si="0"/>
        <v>0</v>
      </c>
      <c r="G23" s="10">
        <v>1.8700000000000001E-2</v>
      </c>
      <c r="H23" s="14">
        <f t="shared" si="1"/>
        <v>0</v>
      </c>
      <c r="I23" s="9"/>
      <c r="J23" s="9"/>
      <c r="K23" s="9"/>
    </row>
    <row r="24" spans="1:11">
      <c r="A24" s="58"/>
      <c r="B24" s="10" t="s">
        <v>26</v>
      </c>
      <c r="C24" s="11" t="s">
        <v>20</v>
      </c>
      <c r="D24" s="12"/>
      <c r="E24" s="10">
        <v>39.1</v>
      </c>
      <c r="F24" s="13">
        <f t="shared" si="0"/>
        <v>0</v>
      </c>
      <c r="G24" s="10">
        <v>1.89E-2</v>
      </c>
      <c r="H24" s="14">
        <f t="shared" si="1"/>
        <v>0</v>
      </c>
      <c r="I24" s="9"/>
      <c r="J24" s="9"/>
      <c r="K24" s="9"/>
    </row>
    <row r="25" spans="1:11">
      <c r="A25" s="58"/>
      <c r="B25" s="10" t="s">
        <v>27</v>
      </c>
      <c r="C25" s="11" t="s">
        <v>20</v>
      </c>
      <c r="D25" s="12"/>
      <c r="E25" s="10">
        <v>41.9</v>
      </c>
      <c r="F25" s="13">
        <f t="shared" si="0"/>
        <v>0</v>
      </c>
      <c r="G25" s="10">
        <v>1.95E-2</v>
      </c>
      <c r="H25" s="14">
        <f t="shared" si="1"/>
        <v>0</v>
      </c>
      <c r="I25" s="9"/>
      <c r="J25" s="9"/>
      <c r="K25" s="9"/>
    </row>
    <row r="26" spans="1:11">
      <c r="A26" s="58"/>
      <c r="B26" s="10" t="s">
        <v>28</v>
      </c>
      <c r="C26" s="11" t="s">
        <v>29</v>
      </c>
      <c r="D26" s="12"/>
      <c r="E26" s="10">
        <v>40.9</v>
      </c>
      <c r="F26" s="13">
        <f t="shared" si="0"/>
        <v>0</v>
      </c>
      <c r="G26" s="10">
        <v>2.0799999999999999E-2</v>
      </c>
      <c r="H26" s="14">
        <f t="shared" si="1"/>
        <v>0</v>
      </c>
      <c r="I26" s="9"/>
      <c r="J26" s="9"/>
      <c r="K26" s="9"/>
    </row>
    <row r="27" spans="1:11">
      <c r="A27" s="58"/>
      <c r="B27" s="10" t="s">
        <v>30</v>
      </c>
      <c r="C27" s="11" t="s">
        <v>29</v>
      </c>
      <c r="D27" s="12"/>
      <c r="E27" s="10">
        <v>29.9</v>
      </c>
      <c r="F27" s="13">
        <f t="shared" si="0"/>
        <v>0</v>
      </c>
      <c r="G27" s="10">
        <v>2.5399999999999999E-2</v>
      </c>
      <c r="H27" s="14">
        <f t="shared" si="1"/>
        <v>0</v>
      </c>
      <c r="I27" s="9"/>
      <c r="J27" s="9"/>
      <c r="K27" s="9"/>
    </row>
    <row r="28" spans="1:11" ht="19.5">
      <c r="A28" s="58"/>
      <c r="B28" s="10" t="s">
        <v>31</v>
      </c>
      <c r="C28" s="11" t="s">
        <v>29</v>
      </c>
      <c r="D28" s="17"/>
      <c r="E28" s="10">
        <v>50.8</v>
      </c>
      <c r="F28" s="13">
        <f t="shared" si="0"/>
        <v>0</v>
      </c>
      <c r="G28" s="10">
        <v>1.61E-2</v>
      </c>
      <c r="H28" s="18">
        <f t="shared" si="1"/>
        <v>0</v>
      </c>
      <c r="I28" s="9"/>
      <c r="J28" s="9"/>
      <c r="K28" s="9"/>
    </row>
    <row r="29" spans="1:11">
      <c r="A29" s="58"/>
      <c r="B29" s="10" t="s">
        <v>32</v>
      </c>
      <c r="C29" s="11" t="s">
        <v>33</v>
      </c>
      <c r="D29" s="12"/>
      <c r="E29" s="10">
        <v>44.9</v>
      </c>
      <c r="F29" s="13">
        <f t="shared" si="0"/>
        <v>0</v>
      </c>
      <c r="G29" s="10">
        <v>1.4200000000000001E-2</v>
      </c>
      <c r="H29" s="14">
        <f t="shared" si="1"/>
        <v>0</v>
      </c>
      <c r="I29" s="9"/>
      <c r="J29" s="9"/>
      <c r="K29" s="9"/>
    </row>
    <row r="30" spans="1:11">
      <c r="A30" s="58"/>
      <c r="B30" s="10" t="s">
        <v>34</v>
      </c>
      <c r="C30" s="11" t="s">
        <v>29</v>
      </c>
      <c r="D30" s="12"/>
      <c r="E30" s="10">
        <v>54.6</v>
      </c>
      <c r="F30" s="13">
        <f t="shared" si="0"/>
        <v>0</v>
      </c>
      <c r="G30" s="10">
        <v>1.35E-2</v>
      </c>
      <c r="H30" s="14">
        <f t="shared" si="1"/>
        <v>0</v>
      </c>
      <c r="I30" s="9"/>
      <c r="J30" s="9"/>
      <c r="K30" s="9"/>
    </row>
    <row r="31" spans="1:11">
      <c r="A31" s="58"/>
      <c r="B31" s="10" t="s">
        <v>35</v>
      </c>
      <c r="C31" s="11" t="s">
        <v>33</v>
      </c>
      <c r="D31" s="12"/>
      <c r="E31" s="10">
        <v>43.5</v>
      </c>
      <c r="F31" s="13">
        <f t="shared" si="0"/>
        <v>0</v>
      </c>
      <c r="G31" s="10">
        <v>1.3899999999999999E-2</v>
      </c>
      <c r="H31" s="14">
        <f t="shared" si="1"/>
        <v>0</v>
      </c>
      <c r="I31" s="9"/>
      <c r="J31" s="9"/>
      <c r="K31" s="9"/>
    </row>
    <row r="32" spans="1:11">
      <c r="A32" s="58"/>
      <c r="B32" s="10" t="s">
        <v>36</v>
      </c>
      <c r="C32" s="11" t="s">
        <v>29</v>
      </c>
      <c r="D32" s="12"/>
      <c r="E32" s="10">
        <v>29</v>
      </c>
      <c r="F32" s="13">
        <f t="shared" si="0"/>
        <v>0</v>
      </c>
      <c r="G32" s="10">
        <v>2.4500000000000001E-2</v>
      </c>
      <c r="H32" s="14">
        <f t="shared" si="1"/>
        <v>0</v>
      </c>
      <c r="I32" s="9"/>
      <c r="J32" s="9"/>
      <c r="K32" s="9"/>
    </row>
    <row r="33" spans="1:11">
      <c r="A33" s="58"/>
      <c r="B33" s="10" t="s">
        <v>37</v>
      </c>
      <c r="C33" s="11" t="s">
        <v>29</v>
      </c>
      <c r="D33" s="12"/>
      <c r="E33" s="10">
        <v>25.7</v>
      </c>
      <c r="F33" s="13">
        <f t="shared" si="0"/>
        <v>0</v>
      </c>
      <c r="G33" s="10">
        <v>2.47E-2</v>
      </c>
      <c r="H33" s="14">
        <f t="shared" si="1"/>
        <v>0</v>
      </c>
      <c r="I33" s="9"/>
      <c r="J33" s="9"/>
      <c r="K33" s="9"/>
    </row>
    <row r="34" spans="1:11">
      <c r="A34" s="58"/>
      <c r="B34" s="10" t="s">
        <v>38</v>
      </c>
      <c r="C34" s="11" t="s">
        <v>29</v>
      </c>
      <c r="D34" s="12"/>
      <c r="E34" s="10">
        <v>26.9</v>
      </c>
      <c r="F34" s="13">
        <f t="shared" si="0"/>
        <v>0</v>
      </c>
      <c r="G34" s="10">
        <v>2.5499999999999998E-2</v>
      </c>
      <c r="H34" s="14">
        <f t="shared" si="1"/>
        <v>0</v>
      </c>
      <c r="I34" s="9"/>
      <c r="J34" s="9"/>
      <c r="K34" s="9"/>
    </row>
    <row r="35" spans="1:11">
      <c r="A35" s="58"/>
      <c r="B35" s="10" t="s">
        <v>39</v>
      </c>
      <c r="C35" s="11" t="s">
        <v>29</v>
      </c>
      <c r="D35" s="12"/>
      <c r="E35" s="10">
        <v>29.4</v>
      </c>
      <c r="F35" s="13">
        <f t="shared" si="0"/>
        <v>0</v>
      </c>
      <c r="G35" s="10">
        <v>2.9399999999999999E-2</v>
      </c>
      <c r="H35" s="14">
        <f t="shared" si="1"/>
        <v>0</v>
      </c>
      <c r="I35" s="9"/>
      <c r="J35" s="9"/>
      <c r="K35" s="9"/>
    </row>
    <row r="36" spans="1:11">
      <c r="A36" s="58"/>
      <c r="B36" s="10" t="s">
        <v>40</v>
      </c>
      <c r="C36" s="11" t="s">
        <v>29</v>
      </c>
      <c r="D36" s="12"/>
      <c r="E36" s="10">
        <v>37.299999999999997</v>
      </c>
      <c r="F36" s="13">
        <f t="shared" si="0"/>
        <v>0</v>
      </c>
      <c r="G36" s="10">
        <v>2.0899999999999998E-2</v>
      </c>
      <c r="H36" s="14">
        <f t="shared" si="1"/>
        <v>0</v>
      </c>
      <c r="I36" s="9"/>
      <c r="J36" s="9"/>
      <c r="K36" s="9"/>
    </row>
    <row r="37" spans="1:11">
      <c r="A37" s="58"/>
      <c r="B37" s="10" t="s">
        <v>41</v>
      </c>
      <c r="C37" s="11" t="s">
        <v>33</v>
      </c>
      <c r="D37" s="12"/>
      <c r="E37" s="10">
        <v>21.1</v>
      </c>
      <c r="F37" s="13">
        <f t="shared" si="0"/>
        <v>0</v>
      </c>
      <c r="G37" s="10">
        <v>1.0999999999999999E-2</v>
      </c>
      <c r="H37" s="14">
        <f t="shared" si="1"/>
        <v>0</v>
      </c>
      <c r="I37" s="9"/>
      <c r="J37" s="9"/>
      <c r="K37" s="9"/>
    </row>
    <row r="38" spans="1:11">
      <c r="A38" s="58"/>
      <c r="B38" s="10" t="s">
        <v>42</v>
      </c>
      <c r="C38" s="11" t="s">
        <v>33</v>
      </c>
      <c r="D38" s="12"/>
      <c r="E38" s="10">
        <v>3.41</v>
      </c>
      <c r="F38" s="13">
        <f t="shared" si="0"/>
        <v>0</v>
      </c>
      <c r="G38" s="10">
        <v>2.63E-2</v>
      </c>
      <c r="H38" s="14">
        <f t="shared" si="1"/>
        <v>0</v>
      </c>
      <c r="I38" s="9"/>
      <c r="J38" s="9"/>
      <c r="K38" s="9"/>
    </row>
    <row r="39" spans="1:11">
      <c r="A39" s="58"/>
      <c r="B39" s="10" t="s">
        <v>43</v>
      </c>
      <c r="C39" s="11" t="s">
        <v>33</v>
      </c>
      <c r="D39" s="12"/>
      <c r="E39" s="10">
        <v>8.41</v>
      </c>
      <c r="F39" s="13">
        <f t="shared" si="0"/>
        <v>0</v>
      </c>
      <c r="G39" s="10">
        <v>3.8399999999999997E-2</v>
      </c>
      <c r="H39" s="14">
        <f t="shared" si="1"/>
        <v>0</v>
      </c>
      <c r="I39" s="9"/>
      <c r="J39" s="9"/>
      <c r="K39" s="9"/>
    </row>
    <row r="40" spans="1:11">
      <c r="A40" s="58"/>
      <c r="B40" s="19" t="s">
        <v>44</v>
      </c>
      <c r="C40" s="11" t="s">
        <v>33</v>
      </c>
      <c r="D40" s="20"/>
      <c r="E40" s="21">
        <v>45</v>
      </c>
      <c r="F40" s="22">
        <f t="shared" si="0"/>
        <v>0</v>
      </c>
      <c r="G40" s="10">
        <v>1.3599999999999999E-2</v>
      </c>
      <c r="H40" s="14">
        <f t="shared" si="1"/>
        <v>0</v>
      </c>
      <c r="I40" s="9"/>
      <c r="J40" s="9"/>
      <c r="K40" s="9"/>
    </row>
    <row r="41" spans="1:11">
      <c r="A41" s="58"/>
      <c r="B41" s="10" t="s">
        <v>45</v>
      </c>
      <c r="C41" s="11" t="s">
        <v>46</v>
      </c>
      <c r="D41" s="12"/>
      <c r="E41" s="23"/>
      <c r="F41" s="13">
        <f t="shared" si="0"/>
        <v>0</v>
      </c>
      <c r="G41" s="24"/>
      <c r="H41" s="14">
        <f t="shared" si="1"/>
        <v>0</v>
      </c>
      <c r="I41" s="9"/>
      <c r="J41" s="9"/>
      <c r="K41" s="9"/>
    </row>
    <row r="42" spans="1:11">
      <c r="A42" s="58"/>
      <c r="B42" s="10" t="s">
        <v>47</v>
      </c>
      <c r="C42" s="11" t="s">
        <v>46</v>
      </c>
      <c r="D42" s="12"/>
      <c r="E42" s="23"/>
      <c r="F42" s="13">
        <f t="shared" si="0"/>
        <v>0</v>
      </c>
      <c r="G42" s="24"/>
      <c r="H42" s="14">
        <f t="shared" si="1"/>
        <v>0</v>
      </c>
      <c r="I42" s="9"/>
      <c r="J42" s="9"/>
      <c r="K42" s="9"/>
    </row>
    <row r="43" spans="1:11">
      <c r="A43" s="58"/>
      <c r="B43" s="10" t="s">
        <v>48</v>
      </c>
      <c r="C43" s="11" t="s">
        <v>46</v>
      </c>
      <c r="D43" s="12"/>
      <c r="E43" s="10">
        <v>1.02</v>
      </c>
      <c r="F43" s="13">
        <f t="shared" si="0"/>
        <v>0</v>
      </c>
      <c r="G43" s="25">
        <v>0.06</v>
      </c>
      <c r="H43" s="14">
        <f>D43*G43</f>
        <v>0</v>
      </c>
      <c r="I43" s="9"/>
      <c r="J43" s="9"/>
      <c r="K43" s="9"/>
    </row>
    <row r="44" spans="1:11">
      <c r="A44" s="58"/>
      <c r="B44" s="10" t="s">
        <v>49</v>
      </c>
      <c r="C44" s="11" t="s">
        <v>46</v>
      </c>
      <c r="D44" s="12"/>
      <c r="E44" s="10">
        <v>1.36</v>
      </c>
      <c r="F44" s="13">
        <f t="shared" si="0"/>
        <v>0</v>
      </c>
      <c r="G44" s="10">
        <v>5.7000000000000002E-2</v>
      </c>
      <c r="H44" s="14">
        <f>D44*G44</f>
        <v>0</v>
      </c>
    </row>
    <row r="45" spans="1:11">
      <c r="A45" s="58"/>
      <c r="B45" s="10" t="s">
        <v>50</v>
      </c>
      <c r="C45" s="11" t="s">
        <v>46</v>
      </c>
      <c r="D45" s="12"/>
      <c r="E45" s="10">
        <v>1.36</v>
      </c>
      <c r="F45" s="13">
        <f t="shared" si="0"/>
        <v>0</v>
      </c>
      <c r="G45" s="10">
        <v>5.7000000000000002E-2</v>
      </c>
      <c r="H45" s="14">
        <f>D45*G45</f>
        <v>0</v>
      </c>
    </row>
    <row r="46" spans="1:11">
      <c r="A46" s="58"/>
      <c r="B46" s="10" t="s">
        <v>51</v>
      </c>
      <c r="C46" s="11" t="s">
        <v>46</v>
      </c>
      <c r="D46" s="12"/>
      <c r="E46" s="10">
        <v>1.36</v>
      </c>
      <c r="F46" s="13">
        <f t="shared" si="0"/>
        <v>0</v>
      </c>
      <c r="G46" s="10">
        <v>5.7000000000000002E-2</v>
      </c>
      <c r="H46" s="14">
        <f>D46*G46</f>
        <v>0</v>
      </c>
    </row>
    <row r="47" spans="1:11" ht="14.25">
      <c r="A47" s="58"/>
      <c r="B47" s="59" t="s">
        <v>52</v>
      </c>
      <c r="C47" s="60"/>
      <c r="D47" s="43" t="s">
        <v>53</v>
      </c>
      <c r="E47" s="43"/>
      <c r="F47" s="26">
        <f>SUM(F18:F46)</f>
        <v>0</v>
      </c>
      <c r="G47" s="27" t="s">
        <v>54</v>
      </c>
      <c r="H47" s="28">
        <f>SUM(H18:H46)</f>
        <v>0</v>
      </c>
    </row>
    <row r="48" spans="1:11">
      <c r="A48" s="61" t="s">
        <v>55</v>
      </c>
      <c r="B48" s="10" t="s">
        <v>56</v>
      </c>
      <c r="C48" s="11" t="s">
        <v>57</v>
      </c>
      <c r="D48" s="12"/>
      <c r="E48" s="10">
        <v>9.9700000000000006</v>
      </c>
      <c r="F48" s="13">
        <f t="shared" si="0"/>
        <v>0</v>
      </c>
      <c r="G48" s="23">
        <v>0.35</v>
      </c>
      <c r="H48" s="14">
        <f>D48*G48</f>
        <v>0</v>
      </c>
    </row>
    <row r="49" spans="1:8">
      <c r="A49" s="62"/>
      <c r="B49" s="10" t="s">
        <v>58</v>
      </c>
      <c r="C49" s="11" t="s">
        <v>57</v>
      </c>
      <c r="D49" s="12"/>
      <c r="E49" s="10">
        <v>9.2799999999999994</v>
      </c>
      <c r="F49" s="13">
        <f t="shared" si="0"/>
        <v>0</v>
      </c>
      <c r="G49" s="23">
        <v>0.35</v>
      </c>
      <c r="H49" s="14">
        <f>D49*G49</f>
        <v>0</v>
      </c>
    </row>
    <row r="50" spans="1:8">
      <c r="A50" s="62"/>
      <c r="B50" s="10" t="s">
        <v>59</v>
      </c>
      <c r="C50" s="11" t="s">
        <v>57</v>
      </c>
      <c r="D50" s="12"/>
      <c r="E50" s="10">
        <v>9.76</v>
      </c>
      <c r="F50" s="13">
        <f t="shared" si="0"/>
        <v>0</v>
      </c>
      <c r="G50" s="23"/>
      <c r="H50" s="14">
        <f>D50*G50</f>
        <v>0</v>
      </c>
    </row>
    <row r="51" spans="1:8" ht="15" thickBot="1">
      <c r="A51" s="62"/>
      <c r="B51" s="59" t="s">
        <v>60</v>
      </c>
      <c r="C51" s="60"/>
      <c r="D51" s="43" t="s">
        <v>53</v>
      </c>
      <c r="E51" s="43"/>
      <c r="F51" s="29">
        <f>SUM(F48:F50)</f>
        <v>0</v>
      </c>
      <c r="G51" s="30" t="s">
        <v>54</v>
      </c>
      <c r="H51" s="31">
        <f>SUM(H48:H50)</f>
        <v>0</v>
      </c>
    </row>
    <row r="52" spans="1:8" ht="14.25" thickTop="1">
      <c r="A52" s="37" t="s">
        <v>61</v>
      </c>
      <c r="B52" s="38"/>
      <c r="C52" s="38"/>
      <c r="D52" s="43" t="s">
        <v>62</v>
      </c>
      <c r="E52" s="43"/>
      <c r="F52" s="32">
        <f>SUM(F51,F47)</f>
        <v>0</v>
      </c>
      <c r="G52" s="44" t="s">
        <v>63</v>
      </c>
      <c r="H52" s="47">
        <f>SUM(H51,H47)</f>
        <v>0</v>
      </c>
    </row>
    <row r="53" spans="1:8" ht="14.25" thickBot="1">
      <c r="A53" s="39"/>
      <c r="B53" s="40"/>
      <c r="C53" s="40"/>
      <c r="D53" s="50" t="s">
        <v>64</v>
      </c>
      <c r="E53" s="50"/>
      <c r="F53" s="33">
        <v>2.58E-2</v>
      </c>
      <c r="G53" s="45"/>
      <c r="H53" s="48"/>
    </row>
    <row r="54" spans="1:8" ht="14.25" thickTop="1">
      <c r="A54" s="39"/>
      <c r="B54" s="40"/>
      <c r="C54" s="40"/>
      <c r="D54" s="51" t="s">
        <v>65</v>
      </c>
      <c r="E54" s="52"/>
      <c r="F54" s="55">
        <f>F52*F53</f>
        <v>0</v>
      </c>
      <c r="G54" s="45"/>
      <c r="H54" s="48"/>
    </row>
    <row r="55" spans="1:8" ht="14.25" thickBot="1">
      <c r="A55" s="41"/>
      <c r="B55" s="42"/>
      <c r="C55" s="42"/>
      <c r="D55" s="53"/>
      <c r="E55" s="54"/>
      <c r="F55" s="56"/>
      <c r="G55" s="46"/>
      <c r="H55" s="49"/>
    </row>
    <row r="56" spans="1:8" ht="14.25" thickTop="1">
      <c r="A56" s="1" t="s">
        <v>66</v>
      </c>
    </row>
    <row r="57" spans="1:8">
      <c r="B57" s="35" t="s">
        <v>73</v>
      </c>
      <c r="C57" s="35"/>
      <c r="D57" s="35"/>
      <c r="E57" s="35"/>
      <c r="F57" s="35"/>
      <c r="G57" s="35"/>
      <c r="H57" s="35"/>
    </row>
    <row r="58" spans="1:8" ht="21" customHeight="1">
      <c r="B58" s="35"/>
      <c r="C58" s="35"/>
      <c r="D58" s="35"/>
      <c r="E58" s="35"/>
      <c r="F58" s="35"/>
      <c r="G58" s="35"/>
      <c r="H58" s="35"/>
    </row>
    <row r="59" spans="1:8" ht="23.25" customHeight="1">
      <c r="B59" s="35" t="s">
        <v>74</v>
      </c>
      <c r="C59" s="35"/>
      <c r="D59" s="35"/>
      <c r="E59" s="35"/>
      <c r="F59" s="35"/>
      <c r="G59" s="35"/>
      <c r="H59" s="35"/>
    </row>
    <row r="60" spans="1:8">
      <c r="B60" s="35"/>
      <c r="C60" s="35"/>
      <c r="D60" s="35"/>
      <c r="E60" s="35"/>
      <c r="F60" s="35"/>
      <c r="G60" s="35"/>
      <c r="H60" s="35"/>
    </row>
    <row r="61" spans="1:8">
      <c r="B61" s="35"/>
      <c r="C61" s="35"/>
      <c r="D61" s="35"/>
      <c r="E61" s="35"/>
      <c r="F61" s="35"/>
      <c r="G61" s="35"/>
      <c r="H61" s="35"/>
    </row>
    <row r="62" spans="1:8">
      <c r="A62" s="1" t="s">
        <v>67</v>
      </c>
    </row>
    <row r="63" spans="1:8">
      <c r="B63" s="5" t="s">
        <v>68</v>
      </c>
    </row>
    <row r="64" spans="1:8">
      <c r="B64" s="5" t="s">
        <v>69</v>
      </c>
    </row>
    <row r="65" spans="1:39">
      <c r="B65" s="36" t="s">
        <v>70</v>
      </c>
      <c r="C65" s="36"/>
      <c r="D65" s="36"/>
      <c r="E65" s="36"/>
      <c r="F65" s="36"/>
      <c r="G65" s="36"/>
      <c r="H65" s="36"/>
    </row>
    <row r="66" spans="1:39">
      <c r="B66" s="36"/>
      <c r="C66" s="36"/>
      <c r="D66" s="36"/>
      <c r="E66" s="36"/>
      <c r="F66" s="36"/>
      <c r="G66" s="36"/>
      <c r="H66" s="36"/>
    </row>
    <row r="67" spans="1:39">
      <c r="A67" s="1" t="s">
        <v>71</v>
      </c>
    </row>
    <row r="68" spans="1:39">
      <c r="B68" s="5" t="s">
        <v>75</v>
      </c>
    </row>
    <row r="71" spans="1:39">
      <c r="C71" s="5"/>
      <c r="D71" s="5"/>
      <c r="E71" s="5"/>
      <c r="F71" s="5"/>
      <c r="G71" s="5"/>
      <c r="H71" s="5"/>
      <c r="I71" s="5"/>
      <c r="J71" s="5"/>
      <c r="K71" s="5"/>
      <c r="L71" s="5"/>
    </row>
    <row r="72" spans="1:39">
      <c r="C72" s="5"/>
      <c r="D72" s="5"/>
      <c r="E72" s="5"/>
      <c r="F72" s="5"/>
      <c r="G72" s="5"/>
      <c r="H72" s="5"/>
      <c r="I72" s="5"/>
      <c r="J72" s="5"/>
      <c r="K72" s="5"/>
      <c r="L72" s="5"/>
    </row>
    <row r="73" spans="1:39" ht="13.5" customHeight="1">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row>
    <row r="74" spans="1:39">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row>
  </sheetData>
  <mergeCells count="25">
    <mergeCell ref="A1:H2"/>
    <mergeCell ref="A3:H3"/>
    <mergeCell ref="A16:B17"/>
    <mergeCell ref="C16:C17"/>
    <mergeCell ref="D16:D17"/>
    <mergeCell ref="E16:E17"/>
    <mergeCell ref="F16:F17"/>
    <mergeCell ref="G16:G17"/>
    <mergeCell ref="H16:H17"/>
    <mergeCell ref="A18:A47"/>
    <mergeCell ref="B47:C47"/>
    <mergeCell ref="D47:E47"/>
    <mergeCell ref="A48:A51"/>
    <mergeCell ref="B51:C51"/>
    <mergeCell ref="D51:E51"/>
    <mergeCell ref="B57:H58"/>
    <mergeCell ref="B59:H61"/>
    <mergeCell ref="B65:H66"/>
    <mergeCell ref="A52:C55"/>
    <mergeCell ref="D52:E52"/>
    <mergeCell ref="G52:G55"/>
    <mergeCell ref="H52:H55"/>
    <mergeCell ref="D53:E53"/>
    <mergeCell ref="D54:E55"/>
    <mergeCell ref="F54:F55"/>
  </mergeCells>
  <phoneticPr fontId="1"/>
  <pageMargins left="0.59055118110236227" right="0.43307086614173229" top="0.43307086614173229" bottom="0.27559055118110237" header="0.39370078740157483" footer="0.23622047244094491"/>
  <pageSetup paperSize="9" scale="80" firstPageNumber="3" orientation="portrait" cellComments="asDisplayed" useFirstPageNumber="1" r:id="rId1"/>
  <headerFooter scaleWithDoc="0" alignWithMargins="0"/>
  <rowBreaks count="1" manualBreakCount="1">
    <brk id="58" max="16383" man="1"/>
  </rowBreaks>
  <colBreaks count="1" manualBreakCount="1">
    <brk id="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簡易計算シート </vt:lpstr>
      <vt:lpstr>'簡易計算シート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tsuda</dc:creator>
  <cp:lastModifiedBy>kanatani-k</cp:lastModifiedBy>
  <cp:lastPrinted>2023-07-26T08:01:33Z</cp:lastPrinted>
  <dcterms:created xsi:type="dcterms:W3CDTF">2022-08-06T14:11:41Z</dcterms:created>
  <dcterms:modified xsi:type="dcterms:W3CDTF">2023-07-26T08:02:26Z</dcterms:modified>
</cp:coreProperties>
</file>